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lw_h\Adelphi Technology Dropbox\David Williams\WEBSITE\2025-06-22_Update_Pulsing\"/>
    </mc:Choice>
  </mc:AlternateContent>
  <xr:revisionPtr revIDLastSave="0" documentId="13_ncr:1_{21EF0F37-1206-4089-B486-76026153DA27}" xr6:coauthVersionLast="47" xr6:coauthVersionMax="47" xr10:uidLastSave="{00000000-0000-0000-0000-000000000000}"/>
  <bookViews>
    <workbookView xWindow="-4710" yWindow="-17430" windowWidth="27255" windowHeight="15990" xr2:uid="{69D30E56-ED82-4DFE-AD20-404E844545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L14" i="1" s="1"/>
  <c r="M14" i="1" s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L40" i="1" s="1"/>
  <c r="C41" i="1"/>
  <c r="C42" i="1"/>
  <c r="C43" i="1"/>
  <c r="C44" i="1"/>
  <c r="C45" i="1"/>
  <c r="C46" i="1"/>
  <c r="L46" i="1" s="1"/>
  <c r="M46" i="1" s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P62" i="1" s="1"/>
  <c r="Q62" i="1" s="1"/>
  <c r="C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13" i="1"/>
  <c r="K25" i="1"/>
  <c r="O25" i="1"/>
  <c r="K26" i="1"/>
  <c r="O26" i="1"/>
  <c r="P26" i="1"/>
  <c r="Q26" i="1" s="1"/>
  <c r="K27" i="1"/>
  <c r="O27" i="1"/>
  <c r="P27" i="1"/>
  <c r="K28" i="1"/>
  <c r="O28" i="1"/>
  <c r="K29" i="1"/>
  <c r="O29" i="1"/>
  <c r="K30" i="1"/>
  <c r="O30" i="1"/>
  <c r="P30" i="1"/>
  <c r="Q30" i="1" s="1"/>
  <c r="K31" i="1"/>
  <c r="O31" i="1"/>
  <c r="P31" i="1"/>
  <c r="K32" i="1"/>
  <c r="O32" i="1"/>
  <c r="K33" i="1"/>
  <c r="O33" i="1"/>
  <c r="K34" i="1"/>
  <c r="O34" i="1"/>
  <c r="P34" i="1"/>
  <c r="Q34" i="1" s="1"/>
  <c r="K35" i="1"/>
  <c r="O35" i="1"/>
  <c r="P35" i="1"/>
  <c r="K36" i="1"/>
  <c r="O36" i="1"/>
  <c r="K37" i="1"/>
  <c r="O37" i="1"/>
  <c r="K38" i="1"/>
  <c r="O38" i="1"/>
  <c r="P38" i="1"/>
  <c r="Q38" i="1" s="1"/>
  <c r="K39" i="1"/>
  <c r="O39" i="1"/>
  <c r="P39" i="1"/>
  <c r="K40" i="1"/>
  <c r="M40" i="1" s="1"/>
  <c r="O40" i="1"/>
  <c r="K41" i="1"/>
  <c r="O41" i="1"/>
  <c r="K42" i="1"/>
  <c r="L42" i="1"/>
  <c r="M42" i="1" s="1"/>
  <c r="O42" i="1"/>
  <c r="K43" i="1"/>
  <c r="O43" i="1"/>
  <c r="K44" i="1"/>
  <c r="O44" i="1"/>
  <c r="K45" i="1"/>
  <c r="O45" i="1"/>
  <c r="K46" i="1"/>
  <c r="O46" i="1"/>
  <c r="K47" i="1"/>
  <c r="O47" i="1"/>
  <c r="K48" i="1"/>
  <c r="O48" i="1"/>
  <c r="K49" i="1"/>
  <c r="O49" i="1"/>
  <c r="K50" i="1"/>
  <c r="L50" i="1"/>
  <c r="M50" i="1" s="1"/>
  <c r="O50" i="1"/>
  <c r="K51" i="1"/>
  <c r="O51" i="1"/>
  <c r="K52" i="1"/>
  <c r="O52" i="1"/>
  <c r="P52" i="1"/>
  <c r="Q52" i="1" s="1"/>
  <c r="K53" i="1"/>
  <c r="O53" i="1"/>
  <c r="K54" i="1"/>
  <c r="L54" i="1"/>
  <c r="M54" i="1" s="1"/>
  <c r="O54" i="1"/>
  <c r="K55" i="1"/>
  <c r="L55" i="1"/>
  <c r="O55" i="1"/>
  <c r="K56" i="1"/>
  <c r="L56" i="1"/>
  <c r="M56" i="1" s="1"/>
  <c r="O56" i="1"/>
  <c r="K57" i="1"/>
  <c r="O57" i="1"/>
  <c r="K58" i="1"/>
  <c r="O58" i="1"/>
  <c r="P58" i="1"/>
  <c r="Q58" i="1" s="1"/>
  <c r="K59" i="1"/>
  <c r="O59" i="1"/>
  <c r="K60" i="1"/>
  <c r="O60" i="1"/>
  <c r="K61" i="1"/>
  <c r="O61" i="1"/>
  <c r="K62" i="1"/>
  <c r="O62" i="1"/>
  <c r="P14" i="1"/>
  <c r="P18" i="1"/>
  <c r="P19" i="1"/>
  <c r="K14" i="1"/>
  <c r="O14" i="1"/>
  <c r="K15" i="1"/>
  <c r="O15" i="1"/>
  <c r="K16" i="1"/>
  <c r="O16" i="1"/>
  <c r="K17" i="1"/>
  <c r="O17" i="1"/>
  <c r="K18" i="1"/>
  <c r="O18" i="1"/>
  <c r="K19" i="1"/>
  <c r="O19" i="1"/>
  <c r="K20" i="1"/>
  <c r="O20" i="1"/>
  <c r="K21" i="1"/>
  <c r="O21" i="1"/>
  <c r="K22" i="1"/>
  <c r="L22" i="1"/>
  <c r="M22" i="1" s="1"/>
  <c r="O22" i="1"/>
  <c r="K23" i="1"/>
  <c r="O23" i="1"/>
  <c r="K24" i="1"/>
  <c r="O24" i="1"/>
  <c r="O13" i="1"/>
  <c r="K13" i="1"/>
  <c r="M20" i="1" l="1"/>
  <c r="Q36" i="1"/>
  <c r="Q28" i="1"/>
  <c r="Q53" i="1"/>
  <c r="Q14" i="1"/>
  <c r="P60" i="1"/>
  <c r="Q60" i="1" s="1"/>
  <c r="L48" i="1"/>
  <c r="M48" i="1" s="1"/>
  <c r="P44" i="1"/>
  <c r="Q44" i="1" s="1"/>
  <c r="P36" i="1"/>
  <c r="L32" i="1"/>
  <c r="M32" i="1" s="1"/>
  <c r="P28" i="1"/>
  <c r="P24" i="1"/>
  <c r="Q24" i="1" s="1"/>
  <c r="L20" i="1"/>
  <c r="L16" i="1"/>
  <c r="M16" i="1" s="1"/>
  <c r="L24" i="1"/>
  <c r="M24" i="1" s="1"/>
  <c r="Q19" i="1"/>
  <c r="Q39" i="1"/>
  <c r="Q31" i="1"/>
  <c r="L59" i="1"/>
  <c r="M59" i="1" s="1"/>
  <c r="P55" i="1"/>
  <c r="Q55" i="1" s="1"/>
  <c r="P51" i="1"/>
  <c r="Q51" i="1" s="1"/>
  <c r="P47" i="1"/>
  <c r="Q47" i="1" s="1"/>
  <c r="P43" i="1"/>
  <c r="Q43" i="1" s="1"/>
  <c r="L39" i="1"/>
  <c r="M39" i="1" s="1"/>
  <c r="L35" i="1"/>
  <c r="M35" i="1" s="1"/>
  <c r="L31" i="1"/>
  <c r="M31" i="1" s="1"/>
  <c r="L27" i="1"/>
  <c r="M27" i="1" s="1"/>
  <c r="L23" i="1"/>
  <c r="M23" i="1" s="1"/>
  <c r="L19" i="1"/>
  <c r="M19" i="1" s="1"/>
  <c r="P15" i="1"/>
  <c r="Q15" i="1" s="1"/>
  <c r="Q18" i="1"/>
  <c r="L62" i="1"/>
  <c r="M62" i="1" s="1"/>
  <c r="L58" i="1"/>
  <c r="M58" i="1" s="1"/>
  <c r="P54" i="1"/>
  <c r="Q54" i="1" s="1"/>
  <c r="P50" i="1"/>
  <c r="Q50" i="1" s="1"/>
  <c r="P46" i="1"/>
  <c r="Q46" i="1" s="1"/>
  <c r="P42" i="1"/>
  <c r="Q42" i="1" s="1"/>
  <c r="L38" i="1"/>
  <c r="M38" i="1" s="1"/>
  <c r="L34" i="1"/>
  <c r="M34" i="1" s="1"/>
  <c r="L30" i="1"/>
  <c r="M30" i="1" s="1"/>
  <c r="L26" i="1"/>
  <c r="M26" i="1" s="1"/>
  <c r="P22" i="1"/>
  <c r="Q22" i="1" s="1"/>
  <c r="L18" i="1"/>
  <c r="M18" i="1" s="1"/>
  <c r="P16" i="1"/>
  <c r="Q16" i="1" s="1"/>
  <c r="M55" i="1"/>
  <c r="Q35" i="1"/>
  <c r="Q27" i="1"/>
  <c r="P61" i="1"/>
  <c r="Q61" i="1" s="1"/>
  <c r="L57" i="1"/>
  <c r="M57" i="1" s="1"/>
  <c r="P53" i="1"/>
  <c r="L49" i="1"/>
  <c r="M49" i="1" s="1"/>
  <c r="P45" i="1"/>
  <c r="Q45" i="1" s="1"/>
  <c r="L41" i="1"/>
  <c r="M41" i="1" s="1"/>
  <c r="P37" i="1"/>
  <c r="Q37" i="1" s="1"/>
  <c r="L33" i="1"/>
  <c r="M33" i="1" s="1"/>
  <c r="P29" i="1"/>
  <c r="Q29" i="1" s="1"/>
  <c r="L25" i="1"/>
  <c r="M25" i="1" s="1"/>
  <c r="P23" i="1"/>
  <c r="Q23" i="1" s="1"/>
  <c r="L15" i="1"/>
  <c r="M15" i="1" s="1"/>
  <c r="P59" i="1"/>
  <c r="Q59" i="1" s="1"/>
  <c r="L51" i="1"/>
  <c r="M51" i="1" s="1"/>
  <c r="L47" i="1"/>
  <c r="M47" i="1" s="1"/>
  <c r="L43" i="1"/>
  <c r="M43" i="1" s="1"/>
  <c r="P20" i="1"/>
  <c r="Q20" i="1" s="1"/>
  <c r="L60" i="1"/>
  <c r="M60" i="1" s="1"/>
  <c r="P56" i="1"/>
  <c r="Q56" i="1" s="1"/>
  <c r="L52" i="1"/>
  <c r="M52" i="1" s="1"/>
  <c r="P48" i="1"/>
  <c r="Q48" i="1" s="1"/>
  <c r="L44" i="1"/>
  <c r="M44" i="1" s="1"/>
  <c r="P40" i="1"/>
  <c r="Q40" i="1" s="1"/>
  <c r="L36" i="1"/>
  <c r="M36" i="1" s="1"/>
  <c r="P32" i="1"/>
  <c r="Q32" i="1" s="1"/>
  <c r="L28" i="1"/>
  <c r="M28" i="1" s="1"/>
  <c r="L61" i="1"/>
  <c r="M61" i="1" s="1"/>
  <c r="P57" i="1"/>
  <c r="Q57" i="1" s="1"/>
  <c r="L53" i="1"/>
  <c r="M53" i="1" s="1"/>
  <c r="P49" i="1"/>
  <c r="Q49" i="1" s="1"/>
  <c r="L45" i="1"/>
  <c r="M45" i="1" s="1"/>
  <c r="P41" i="1"/>
  <c r="Q41" i="1" s="1"/>
  <c r="L37" i="1"/>
  <c r="M37" i="1" s="1"/>
  <c r="P33" i="1"/>
  <c r="Q33" i="1" s="1"/>
  <c r="L29" i="1"/>
  <c r="M29" i="1" s="1"/>
  <c r="P25" i="1"/>
  <c r="Q25" i="1" s="1"/>
  <c r="P21" i="1"/>
  <c r="Q21" i="1" s="1"/>
  <c r="P17" i="1"/>
  <c r="Q17" i="1" s="1"/>
  <c r="P13" i="1"/>
  <c r="Q13" i="1" s="1"/>
  <c r="L21" i="1"/>
  <c r="M21" i="1" s="1"/>
  <c r="L17" i="1"/>
  <c r="M17" i="1" s="1"/>
  <c r="L13" i="1"/>
  <c r="M13" i="1" s="1"/>
</calcChain>
</file>

<file path=xl/sharedStrings.xml><?xml version="1.0" encoding="utf-8"?>
<sst xmlns="http://schemas.openxmlformats.org/spreadsheetml/2006/main" count="22" uniqueCount="16">
  <si>
    <t>Mass_A</t>
  </si>
  <si>
    <t>v_A</t>
  </si>
  <si>
    <t>v_b</t>
  </si>
  <si>
    <t>Energy_B</t>
  </si>
  <si>
    <t>Energy_A</t>
  </si>
  <si>
    <t>INITIAL A</t>
  </si>
  <si>
    <t>INITIAL B</t>
  </si>
  <si>
    <t>FINAL A</t>
  </si>
  <si>
    <t>Mass_B</t>
  </si>
  <si>
    <t>v_a</t>
  </si>
  <si>
    <t>v_B</t>
  </si>
  <si>
    <t>FINAL B</t>
  </si>
  <si>
    <t>Simulations to show energy post collision</t>
  </si>
  <si>
    <t>NEUTRON</t>
  </si>
  <si>
    <t>NUCLEUS</t>
  </si>
  <si>
    <t>David Williams and Craig Brown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</si>
</sst>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15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37991775092286"/>
          <c:y val="4.2196384330463362E-2"/>
          <c:w val="0.7930517776187066"/>
          <c:h val="0.76812004807810241"/>
        </c:manualLayout>
      </c:layout>
      <c:scatterChart>
        <c:scatterStyle val="lineMarker"/>
        <c:varyColors val="0"/>
        <c:ser>
          <c:idx val="0"/>
          <c:order val="0"/>
          <c:tx>
            <c:v>Neutrons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Sheet1!$F$13:$F$109</c:f>
              <c:numCache>
                <c:formatCode>General</c:formatCode>
                <c:ptCount val="9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Sheet1!$M$13:$M$109</c:f>
              <c:numCache>
                <c:formatCode>General</c:formatCode>
                <c:ptCount val="97"/>
                <c:pt idx="0">
                  <c:v>0</c:v>
                </c:pt>
                <c:pt idx="1">
                  <c:v>0.1111111111111111</c:v>
                </c:pt>
                <c:pt idx="2">
                  <c:v>0.25000000000000006</c:v>
                </c:pt>
                <c:pt idx="3">
                  <c:v>0.36</c:v>
                </c:pt>
                <c:pt idx="4">
                  <c:v>0.44444444444444442</c:v>
                </c:pt>
                <c:pt idx="5">
                  <c:v>0.51020408163265318</c:v>
                </c:pt>
                <c:pt idx="6">
                  <c:v>0.56250000000000011</c:v>
                </c:pt>
                <c:pt idx="7">
                  <c:v>0.60493827160493852</c:v>
                </c:pt>
                <c:pt idx="8">
                  <c:v>0.64000000000000024</c:v>
                </c:pt>
                <c:pt idx="9">
                  <c:v>0.66942148760330589</c:v>
                </c:pt>
                <c:pt idx="10">
                  <c:v>0.69444444444444453</c:v>
                </c:pt>
                <c:pt idx="11">
                  <c:v>0.71597633136094674</c:v>
                </c:pt>
                <c:pt idx="12">
                  <c:v>0.73469387755102056</c:v>
                </c:pt>
                <c:pt idx="13">
                  <c:v>0.75111111111111128</c:v>
                </c:pt>
                <c:pt idx="14">
                  <c:v>0.765625</c:v>
                </c:pt>
                <c:pt idx="15">
                  <c:v>0.77854671280276833</c:v>
                </c:pt>
                <c:pt idx="16">
                  <c:v>0.7901234567901233</c:v>
                </c:pt>
                <c:pt idx="17">
                  <c:v>0.80055401662049874</c:v>
                </c:pt>
                <c:pt idx="18">
                  <c:v>0.81000000000000016</c:v>
                </c:pt>
                <c:pt idx="19">
                  <c:v>0.81859410430839019</c:v>
                </c:pt>
                <c:pt idx="20">
                  <c:v>0.82644628099173567</c:v>
                </c:pt>
                <c:pt idx="21">
                  <c:v>0.83364839319470696</c:v>
                </c:pt>
                <c:pt idx="22">
                  <c:v>0.84027777777777768</c:v>
                </c:pt>
                <c:pt idx="23">
                  <c:v>0.84640000000000004</c:v>
                </c:pt>
                <c:pt idx="24">
                  <c:v>0.85207100591716012</c:v>
                </c:pt>
                <c:pt idx="25">
                  <c:v>0.85733882030178354</c:v>
                </c:pt>
                <c:pt idx="26">
                  <c:v>0.86224489795918391</c:v>
                </c:pt>
                <c:pt idx="27">
                  <c:v>0.86682520808561248</c:v>
                </c:pt>
                <c:pt idx="28">
                  <c:v>0.87111111111111139</c:v>
                </c:pt>
                <c:pt idx="29">
                  <c:v>0.87513007284079092</c:v>
                </c:pt>
                <c:pt idx="30">
                  <c:v>0.87890625000000011</c:v>
                </c:pt>
                <c:pt idx="31">
                  <c:v>0.88246097337006457</c:v>
                </c:pt>
                <c:pt idx="32">
                  <c:v>0.88581314878892747</c:v>
                </c:pt>
                <c:pt idx="33">
                  <c:v>0.88897959183673469</c:v>
                </c:pt>
                <c:pt idx="34">
                  <c:v>0.89197530864197527</c:v>
                </c:pt>
                <c:pt idx="35">
                  <c:v>0.89481373265157049</c:v>
                </c:pt>
                <c:pt idx="36">
                  <c:v>0.89750692520775643</c:v>
                </c:pt>
                <c:pt idx="37">
                  <c:v>0.90006574621959257</c:v>
                </c:pt>
                <c:pt idx="38">
                  <c:v>0.90249999999999997</c:v>
                </c:pt>
                <c:pt idx="39">
                  <c:v>0.90481856038072572</c:v>
                </c:pt>
                <c:pt idx="40">
                  <c:v>0.90702947845804993</c:v>
                </c:pt>
                <c:pt idx="41">
                  <c:v>0.90914007571660393</c:v>
                </c:pt>
                <c:pt idx="42">
                  <c:v>0.91115702479338867</c:v>
                </c:pt>
                <c:pt idx="43">
                  <c:v>0.9130864197530868</c:v>
                </c:pt>
                <c:pt idx="44">
                  <c:v>0.91493383742911172</c:v>
                </c:pt>
                <c:pt idx="45">
                  <c:v>0.91670439112720725</c:v>
                </c:pt>
                <c:pt idx="46">
                  <c:v>0.91840277777777801</c:v>
                </c:pt>
                <c:pt idx="47">
                  <c:v>0.92003331945022915</c:v>
                </c:pt>
                <c:pt idx="48">
                  <c:v>0.92160000000000009</c:v>
                </c:pt>
                <c:pt idx="49">
                  <c:v>0.92310649750096152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EE-425A-A0F8-18C89D3E7A25}"/>
            </c:ext>
          </c:extLst>
        </c:ser>
        <c:ser>
          <c:idx val="1"/>
          <c:order val="1"/>
          <c:tx>
            <c:v>Nucleus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Sheet1!$F$13:$F$62</c:f>
              <c:numCache>
                <c:formatCode>General</c:formatCode>
                <c:ptCount val="5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</c:numCache>
            </c:numRef>
          </c:xVal>
          <c:yVal>
            <c:numRef>
              <c:f>Sheet1!$Q$13:$Q$62</c:f>
              <c:numCache>
                <c:formatCode>General</c:formatCode>
                <c:ptCount val="50"/>
                <c:pt idx="0">
                  <c:v>1.0000000000000002</c:v>
                </c:pt>
                <c:pt idx="1">
                  <c:v>0.88888888888888884</c:v>
                </c:pt>
                <c:pt idx="2">
                  <c:v>0.75000000000000011</c:v>
                </c:pt>
                <c:pt idx="3">
                  <c:v>0.64000000000000024</c:v>
                </c:pt>
                <c:pt idx="4">
                  <c:v>0.55555555555555558</c:v>
                </c:pt>
                <c:pt idx="5">
                  <c:v>0.48979591836734698</c:v>
                </c:pt>
                <c:pt idx="6">
                  <c:v>0.43750000000000006</c:v>
                </c:pt>
                <c:pt idx="7">
                  <c:v>0.39506172839506165</c:v>
                </c:pt>
                <c:pt idx="8">
                  <c:v>0.3600000000000001</c:v>
                </c:pt>
                <c:pt idx="9">
                  <c:v>0.33057851239669428</c:v>
                </c:pt>
                <c:pt idx="10">
                  <c:v>0.30555555555555552</c:v>
                </c:pt>
                <c:pt idx="11">
                  <c:v>0.28402366863905337</c:v>
                </c:pt>
                <c:pt idx="12">
                  <c:v>0.26530612244897966</c:v>
                </c:pt>
                <c:pt idx="13">
                  <c:v>0.24888888888888888</c:v>
                </c:pt>
                <c:pt idx="14">
                  <c:v>0.23437500000000003</c:v>
                </c:pt>
                <c:pt idx="15">
                  <c:v>0.22145328719723187</c:v>
                </c:pt>
                <c:pt idx="16">
                  <c:v>0.20987654320987653</c:v>
                </c:pt>
                <c:pt idx="17">
                  <c:v>0.19944598337950137</c:v>
                </c:pt>
                <c:pt idx="18">
                  <c:v>0.19000000000000006</c:v>
                </c:pt>
                <c:pt idx="19">
                  <c:v>0.18140589569160995</c:v>
                </c:pt>
                <c:pt idx="20">
                  <c:v>0.1735537190082645</c:v>
                </c:pt>
                <c:pt idx="21">
                  <c:v>0.16635160680529304</c:v>
                </c:pt>
                <c:pt idx="22">
                  <c:v>0.15972222222222221</c:v>
                </c:pt>
                <c:pt idx="23">
                  <c:v>0.15360000000000004</c:v>
                </c:pt>
                <c:pt idx="24">
                  <c:v>0.1479289940828403</c:v>
                </c:pt>
                <c:pt idx="25">
                  <c:v>0.14266117969821673</c:v>
                </c:pt>
                <c:pt idx="26">
                  <c:v>0.13775510204081634</c:v>
                </c:pt>
                <c:pt idx="27">
                  <c:v>0.13317479191438766</c:v>
                </c:pt>
                <c:pt idx="28">
                  <c:v>0.12888888888888889</c:v>
                </c:pt>
                <c:pt idx="29">
                  <c:v>0.12486992715920918</c:v>
                </c:pt>
                <c:pt idx="30">
                  <c:v>0.12109375000000003</c:v>
                </c:pt>
                <c:pt idx="31">
                  <c:v>0.11753902662993575</c:v>
                </c:pt>
                <c:pt idx="32">
                  <c:v>0.11418685121107267</c:v>
                </c:pt>
                <c:pt idx="33">
                  <c:v>0.11102040816326531</c:v>
                </c:pt>
                <c:pt idx="34">
                  <c:v>0.10802469135802467</c:v>
                </c:pt>
                <c:pt idx="35">
                  <c:v>0.10518626734842955</c:v>
                </c:pt>
                <c:pt idx="36">
                  <c:v>0.10249307479224376</c:v>
                </c:pt>
                <c:pt idx="37">
                  <c:v>9.9934253780407656E-2</c:v>
                </c:pt>
                <c:pt idx="38">
                  <c:v>9.7500000000000031E-2</c:v>
                </c:pt>
                <c:pt idx="39">
                  <c:v>9.518143961927425E-2</c:v>
                </c:pt>
                <c:pt idx="40">
                  <c:v>9.2970521541950096E-2</c:v>
                </c:pt>
                <c:pt idx="41">
                  <c:v>9.0859924283396426E-2</c:v>
                </c:pt>
                <c:pt idx="42">
                  <c:v>8.884297520661158E-2</c:v>
                </c:pt>
                <c:pt idx="43">
                  <c:v>8.6913580246913591E-2</c:v>
                </c:pt>
                <c:pt idx="44">
                  <c:v>8.5066162570888476E-2</c:v>
                </c:pt>
                <c:pt idx="45">
                  <c:v>8.3295608872793123E-2</c:v>
                </c:pt>
                <c:pt idx="46">
                  <c:v>8.1597222222222224E-2</c:v>
                </c:pt>
                <c:pt idx="47">
                  <c:v>7.9966680549770922E-2</c:v>
                </c:pt>
                <c:pt idx="48">
                  <c:v>7.8400000000000025E-2</c:v>
                </c:pt>
                <c:pt idx="49">
                  <c:v>7.6893502499038827E-2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EE-425A-A0F8-18C89D3E7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111487"/>
        <c:axId val="564140287"/>
      </c:scatterChart>
      <c:valAx>
        <c:axId val="564111487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Mass of moderator nucleus (amu)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40287"/>
        <c:crosses val="autoZero"/>
        <c:crossBetween val="midCat"/>
        <c:minorUnit val="1"/>
      </c:valAx>
      <c:valAx>
        <c:axId val="56414028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/>
                  <a:t>Energy of neutron following collision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cross"/>
        <c:minorTickMark val="out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1148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8017741097871"/>
          <c:y val="0.24493732675938867"/>
          <c:w val="0.19675981678760743"/>
          <c:h val="0.1578791669732872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0</xdr:row>
      <xdr:rowOff>85725</xdr:rowOff>
    </xdr:from>
    <xdr:to>
      <xdr:col>16</xdr:col>
      <xdr:colOff>286261</xdr:colOff>
      <xdr:row>7</xdr:row>
      <xdr:rowOff>171648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871FAB-1DCA-13E9-B1C9-3AAA6DC1C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85725"/>
          <a:ext cx="3658111" cy="1419423"/>
        </a:xfrm>
        <a:prstGeom prst="rect">
          <a:avLst/>
        </a:prstGeom>
      </xdr:spPr>
    </xdr:pic>
    <xdr:clientData/>
  </xdr:twoCellAnchor>
  <xdr:twoCellAnchor>
    <xdr:from>
      <xdr:col>18</xdr:col>
      <xdr:colOff>333374</xdr:colOff>
      <xdr:row>5</xdr:row>
      <xdr:rowOff>28575</xdr:rowOff>
    </xdr:from>
    <xdr:to>
      <xdr:col>27</xdr:col>
      <xdr:colOff>190499</xdr:colOff>
      <xdr:row>26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130E9C-2F4C-C0A6-0574-A4532E4F9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05159-8581-46BF-981B-4849BCA9766A}">
  <dimension ref="A1:Q62"/>
  <sheetViews>
    <sheetView tabSelected="1" zoomScale="150" zoomScaleNormal="150" workbookViewId="0">
      <selection activeCell="E6" sqref="E6"/>
    </sheetView>
  </sheetViews>
  <sheetFormatPr defaultRowHeight="15" x14ac:dyDescent="0.25"/>
  <cols>
    <col min="1" max="1" width="9.42578125" bestFit="1" customWidth="1"/>
  </cols>
  <sheetData>
    <row r="1" spans="1:17" x14ac:dyDescent="0.25">
      <c r="A1" s="2" t="s">
        <v>12</v>
      </c>
    </row>
    <row r="2" spans="1:17" x14ac:dyDescent="0.25">
      <c r="A2" s="3">
        <v>45411</v>
      </c>
    </row>
    <row r="3" spans="1:17" x14ac:dyDescent="0.25">
      <c r="A3" t="s">
        <v>15</v>
      </c>
    </row>
    <row r="9" spans="1:17" x14ac:dyDescent="0.25">
      <c r="B9" t="s">
        <v>5</v>
      </c>
      <c r="E9" t="s">
        <v>6</v>
      </c>
      <c r="I9" s="6"/>
      <c r="K9" t="s">
        <v>7</v>
      </c>
      <c r="O9" t="s">
        <v>11</v>
      </c>
    </row>
    <row r="10" spans="1:17" x14ac:dyDescent="0.25">
      <c r="B10" t="s">
        <v>13</v>
      </c>
      <c r="E10" t="s">
        <v>14</v>
      </c>
      <c r="I10" s="6"/>
      <c r="K10" t="s">
        <v>13</v>
      </c>
      <c r="O10" t="s">
        <v>14</v>
      </c>
    </row>
    <row r="11" spans="1:17" x14ac:dyDescent="0.25">
      <c r="A11" s="4"/>
      <c r="B11" s="4"/>
      <c r="C11" s="4"/>
      <c r="E11" s="5"/>
      <c r="F11" s="5"/>
      <c r="G11" s="5"/>
      <c r="I11" s="6"/>
      <c r="K11" s="4"/>
      <c r="L11" s="4"/>
      <c r="M11" s="4"/>
      <c r="O11" s="5"/>
      <c r="P11" s="5"/>
      <c r="Q11" s="5"/>
    </row>
    <row r="12" spans="1:17" x14ac:dyDescent="0.25">
      <c r="A12" s="2" t="s">
        <v>4</v>
      </c>
      <c r="B12" t="s">
        <v>0</v>
      </c>
      <c r="C12" t="s">
        <v>1</v>
      </c>
      <c r="E12" s="2" t="s">
        <v>3</v>
      </c>
      <c r="F12" t="s">
        <v>8</v>
      </c>
      <c r="G12" t="s">
        <v>2</v>
      </c>
      <c r="I12" s="6"/>
      <c r="K12" t="s">
        <v>0</v>
      </c>
      <c r="L12" t="s">
        <v>9</v>
      </c>
      <c r="M12" t="s">
        <v>4</v>
      </c>
      <c r="O12" t="s">
        <v>8</v>
      </c>
      <c r="P12" t="s">
        <v>10</v>
      </c>
      <c r="Q12" t="s">
        <v>3</v>
      </c>
    </row>
    <row r="13" spans="1:17" x14ac:dyDescent="0.25">
      <c r="A13">
        <v>1</v>
      </c>
      <c r="B13">
        <v>1</v>
      </c>
      <c r="C13" s="1">
        <f>SQRT(2*A13/B13)</f>
        <v>1.4142135623730951</v>
      </c>
      <c r="E13">
        <v>0</v>
      </c>
      <c r="F13">
        <v>1</v>
      </c>
      <c r="G13" s="1">
        <f>SQRT(2*E13/F13)</f>
        <v>0</v>
      </c>
      <c r="I13" s="6"/>
      <c r="K13" s="1">
        <f>B13</f>
        <v>1</v>
      </c>
      <c r="L13" s="1">
        <f>((B13-F13)/(B13+F13))*C13 + (2*F13/(B13+F13))*G13</f>
        <v>0</v>
      </c>
      <c r="M13" s="1">
        <f>1/2*K13*L13*L13</f>
        <v>0</v>
      </c>
      <c r="O13" s="1">
        <f>F13</f>
        <v>1</v>
      </c>
      <c r="P13" s="1">
        <f>(2*B13/(B13+F13))*C13+((F13-B13)/(B13+F13))*G13</f>
        <v>1.4142135623730951</v>
      </c>
      <c r="Q13" s="1">
        <f>1/2*O13*P13*P13</f>
        <v>1.0000000000000002</v>
      </c>
    </row>
    <row r="14" spans="1:17" x14ac:dyDescent="0.25">
      <c r="A14">
        <v>1</v>
      </c>
      <c r="B14">
        <v>1</v>
      </c>
      <c r="C14" s="1">
        <f t="shared" ref="C14:C62" si="0">SQRT(2*A14/B14)</f>
        <v>1.4142135623730951</v>
      </c>
      <c r="E14">
        <v>0</v>
      </c>
      <c r="F14">
        <v>2</v>
      </c>
      <c r="G14" s="1">
        <f t="shared" ref="G14:G62" si="1">SQRT(2*E14/F14)</f>
        <v>0</v>
      </c>
      <c r="I14" s="6"/>
      <c r="K14" s="1">
        <f t="shared" ref="K14:K24" si="2">B14</f>
        <v>1</v>
      </c>
      <c r="L14" s="1">
        <f t="shared" ref="L14:L24" si="3">((B14-F14)/(B14+F14))*C14 + (2*F14/(B14+F14))*G14</f>
        <v>-0.47140452079103168</v>
      </c>
      <c r="M14" s="1">
        <f t="shared" ref="M14:M62" si="4">1/2*K14*L14*L14</f>
        <v>0.1111111111111111</v>
      </c>
      <c r="O14" s="1">
        <f t="shared" ref="O14:O24" si="5">F14</f>
        <v>2</v>
      </c>
      <c r="P14" s="1">
        <f t="shared" ref="P14:P24" si="6">(2*B14/(B14+F14))*C14+((F14-B14)/(B14+F14))*G14</f>
        <v>0.94280904158206336</v>
      </c>
      <c r="Q14" s="1">
        <f t="shared" ref="Q14:Q62" si="7">1/2*O14*P14*P14</f>
        <v>0.88888888888888884</v>
      </c>
    </row>
    <row r="15" spans="1:17" x14ac:dyDescent="0.25">
      <c r="A15">
        <v>1</v>
      </c>
      <c r="B15">
        <v>1</v>
      </c>
      <c r="C15" s="1">
        <f t="shared" si="0"/>
        <v>1.4142135623730951</v>
      </c>
      <c r="E15">
        <v>0</v>
      </c>
      <c r="F15">
        <v>3</v>
      </c>
      <c r="G15" s="1">
        <f t="shared" si="1"/>
        <v>0</v>
      </c>
      <c r="I15" s="6"/>
      <c r="K15" s="1">
        <f t="shared" si="2"/>
        <v>1</v>
      </c>
      <c r="L15" s="1">
        <f t="shared" si="3"/>
        <v>-0.70710678118654757</v>
      </c>
      <c r="M15" s="1">
        <f t="shared" si="4"/>
        <v>0.25000000000000006</v>
      </c>
      <c r="O15" s="1">
        <f t="shared" si="5"/>
        <v>3</v>
      </c>
      <c r="P15" s="1">
        <f t="shared" si="6"/>
        <v>0.70710678118654757</v>
      </c>
      <c r="Q15" s="1">
        <f t="shared" si="7"/>
        <v>0.75000000000000011</v>
      </c>
    </row>
    <row r="16" spans="1:17" x14ac:dyDescent="0.25">
      <c r="A16">
        <v>1</v>
      </c>
      <c r="B16">
        <v>1</v>
      </c>
      <c r="C16" s="1">
        <f t="shared" si="0"/>
        <v>1.4142135623730951</v>
      </c>
      <c r="E16">
        <v>0</v>
      </c>
      <c r="F16">
        <v>4</v>
      </c>
      <c r="G16" s="1">
        <f t="shared" si="1"/>
        <v>0</v>
      </c>
      <c r="I16" s="6"/>
      <c r="K16" s="1">
        <f t="shared" si="2"/>
        <v>1</v>
      </c>
      <c r="L16" s="1">
        <f t="shared" si="3"/>
        <v>-0.84852813742385702</v>
      </c>
      <c r="M16" s="1">
        <f t="shared" si="4"/>
        <v>0.36</v>
      </c>
      <c r="O16" s="1">
        <f t="shared" si="5"/>
        <v>4</v>
      </c>
      <c r="P16" s="1">
        <f t="shared" si="6"/>
        <v>0.56568542494923812</v>
      </c>
      <c r="Q16" s="1">
        <f t="shared" si="7"/>
        <v>0.64000000000000024</v>
      </c>
    </row>
    <row r="17" spans="1:17" x14ac:dyDescent="0.25">
      <c r="A17">
        <v>1</v>
      </c>
      <c r="B17">
        <v>1</v>
      </c>
      <c r="C17" s="1">
        <f t="shared" si="0"/>
        <v>1.4142135623730951</v>
      </c>
      <c r="E17">
        <v>0</v>
      </c>
      <c r="F17">
        <v>5</v>
      </c>
      <c r="G17" s="1">
        <f t="shared" si="1"/>
        <v>0</v>
      </c>
      <c r="I17" s="6"/>
      <c r="K17" s="1">
        <f t="shared" si="2"/>
        <v>1</v>
      </c>
      <c r="L17" s="1">
        <f t="shared" si="3"/>
        <v>-0.94280904158206336</v>
      </c>
      <c r="M17" s="1">
        <f t="shared" si="4"/>
        <v>0.44444444444444442</v>
      </c>
      <c r="O17" s="1">
        <f t="shared" si="5"/>
        <v>5</v>
      </c>
      <c r="P17" s="1">
        <f t="shared" si="6"/>
        <v>0.47140452079103168</v>
      </c>
      <c r="Q17" s="1">
        <f t="shared" si="7"/>
        <v>0.55555555555555558</v>
      </c>
    </row>
    <row r="18" spans="1:17" x14ac:dyDescent="0.25">
      <c r="A18">
        <v>1</v>
      </c>
      <c r="B18">
        <v>1</v>
      </c>
      <c r="C18" s="1">
        <f t="shared" si="0"/>
        <v>1.4142135623730951</v>
      </c>
      <c r="E18">
        <v>0</v>
      </c>
      <c r="F18">
        <v>6</v>
      </c>
      <c r="G18" s="1">
        <f t="shared" si="1"/>
        <v>0</v>
      </c>
      <c r="I18" s="6"/>
      <c r="K18" s="1">
        <f t="shared" si="2"/>
        <v>1</v>
      </c>
      <c r="L18" s="1">
        <f t="shared" si="3"/>
        <v>-1.0101525445522108</v>
      </c>
      <c r="M18" s="1">
        <f t="shared" si="4"/>
        <v>0.51020408163265318</v>
      </c>
      <c r="O18" s="1">
        <f t="shared" si="5"/>
        <v>6</v>
      </c>
      <c r="P18" s="1">
        <f t="shared" si="6"/>
        <v>0.40406101782088433</v>
      </c>
      <c r="Q18" s="1">
        <f t="shared" si="7"/>
        <v>0.48979591836734698</v>
      </c>
    </row>
    <row r="19" spans="1:17" x14ac:dyDescent="0.25">
      <c r="A19">
        <v>1</v>
      </c>
      <c r="B19">
        <v>1</v>
      </c>
      <c r="C19" s="1">
        <f t="shared" si="0"/>
        <v>1.4142135623730951</v>
      </c>
      <c r="E19">
        <v>0</v>
      </c>
      <c r="F19">
        <v>7</v>
      </c>
      <c r="G19" s="1">
        <f t="shared" si="1"/>
        <v>0</v>
      </c>
      <c r="I19" s="6"/>
      <c r="K19" s="1">
        <f t="shared" si="2"/>
        <v>1</v>
      </c>
      <c r="L19" s="1">
        <f t="shared" si="3"/>
        <v>-1.0606601717798214</v>
      </c>
      <c r="M19" s="1">
        <f t="shared" si="4"/>
        <v>0.56250000000000011</v>
      </c>
      <c r="O19" s="1">
        <f t="shared" si="5"/>
        <v>7</v>
      </c>
      <c r="P19" s="1">
        <f t="shared" si="6"/>
        <v>0.35355339059327379</v>
      </c>
      <c r="Q19" s="1">
        <f t="shared" si="7"/>
        <v>0.43750000000000006</v>
      </c>
    </row>
    <row r="20" spans="1:17" x14ac:dyDescent="0.25">
      <c r="A20">
        <v>1</v>
      </c>
      <c r="B20">
        <v>1</v>
      </c>
      <c r="C20" s="1">
        <f t="shared" si="0"/>
        <v>1.4142135623730951</v>
      </c>
      <c r="E20">
        <v>0</v>
      </c>
      <c r="F20">
        <v>8</v>
      </c>
      <c r="G20" s="1">
        <f t="shared" si="1"/>
        <v>0</v>
      </c>
      <c r="I20" s="6"/>
      <c r="K20" s="1">
        <f t="shared" si="2"/>
        <v>1</v>
      </c>
      <c r="L20" s="1">
        <f t="shared" si="3"/>
        <v>-1.0999438818457408</v>
      </c>
      <c r="M20" s="1">
        <f t="shared" si="4"/>
        <v>0.60493827160493852</v>
      </c>
      <c r="O20" s="1">
        <f t="shared" si="5"/>
        <v>8</v>
      </c>
      <c r="P20" s="1">
        <f t="shared" si="6"/>
        <v>0.31426968052735443</v>
      </c>
      <c r="Q20" s="1">
        <f t="shared" si="7"/>
        <v>0.39506172839506165</v>
      </c>
    </row>
    <row r="21" spans="1:17" x14ac:dyDescent="0.25">
      <c r="A21">
        <v>1</v>
      </c>
      <c r="B21">
        <v>1</v>
      </c>
      <c r="C21" s="1">
        <f t="shared" si="0"/>
        <v>1.4142135623730951</v>
      </c>
      <c r="E21">
        <v>0</v>
      </c>
      <c r="F21">
        <v>9</v>
      </c>
      <c r="G21" s="1">
        <f t="shared" si="1"/>
        <v>0</v>
      </c>
      <c r="I21" s="6"/>
      <c r="K21" s="1">
        <f t="shared" si="2"/>
        <v>1</v>
      </c>
      <c r="L21" s="1">
        <f t="shared" si="3"/>
        <v>-1.1313708498984762</v>
      </c>
      <c r="M21" s="1">
        <f t="shared" si="4"/>
        <v>0.64000000000000024</v>
      </c>
      <c r="O21" s="1">
        <f t="shared" si="5"/>
        <v>9</v>
      </c>
      <c r="P21" s="1">
        <f t="shared" si="6"/>
        <v>0.28284271247461906</v>
      </c>
      <c r="Q21" s="1">
        <f t="shared" si="7"/>
        <v>0.3600000000000001</v>
      </c>
    </row>
    <row r="22" spans="1:17" x14ac:dyDescent="0.25">
      <c r="A22">
        <v>1</v>
      </c>
      <c r="B22">
        <v>1</v>
      </c>
      <c r="C22" s="1">
        <f t="shared" si="0"/>
        <v>1.4142135623730951</v>
      </c>
      <c r="E22">
        <v>0</v>
      </c>
      <c r="F22">
        <v>10</v>
      </c>
      <c r="G22" s="1">
        <f t="shared" si="1"/>
        <v>0</v>
      </c>
      <c r="I22" s="6"/>
      <c r="K22" s="1">
        <f t="shared" si="2"/>
        <v>1</v>
      </c>
      <c r="L22" s="1">
        <f t="shared" si="3"/>
        <v>-1.1570838237598051</v>
      </c>
      <c r="M22" s="1">
        <f t="shared" si="4"/>
        <v>0.66942148760330589</v>
      </c>
      <c r="O22" s="1">
        <f t="shared" si="5"/>
        <v>10</v>
      </c>
      <c r="P22" s="1">
        <f t="shared" si="6"/>
        <v>0.25712973861329003</v>
      </c>
      <c r="Q22" s="1">
        <f t="shared" si="7"/>
        <v>0.33057851239669428</v>
      </c>
    </row>
    <row r="23" spans="1:17" x14ac:dyDescent="0.25">
      <c r="A23">
        <v>1</v>
      </c>
      <c r="B23">
        <v>1</v>
      </c>
      <c r="C23" s="1">
        <f t="shared" si="0"/>
        <v>1.4142135623730951</v>
      </c>
      <c r="E23">
        <v>0</v>
      </c>
      <c r="F23">
        <v>11</v>
      </c>
      <c r="G23" s="1">
        <f t="shared" si="1"/>
        <v>0</v>
      </c>
      <c r="I23" s="6"/>
      <c r="K23" s="1">
        <f t="shared" si="2"/>
        <v>1</v>
      </c>
      <c r="L23" s="1">
        <f t="shared" si="3"/>
        <v>-1.1785113019775793</v>
      </c>
      <c r="M23" s="1">
        <f t="shared" si="4"/>
        <v>0.69444444444444453</v>
      </c>
      <c r="O23" s="1">
        <f t="shared" si="5"/>
        <v>11</v>
      </c>
      <c r="P23" s="1">
        <f t="shared" si="6"/>
        <v>0.23570226039551584</v>
      </c>
      <c r="Q23" s="1">
        <f t="shared" si="7"/>
        <v>0.30555555555555552</v>
      </c>
    </row>
    <row r="24" spans="1:17" x14ac:dyDescent="0.25">
      <c r="A24">
        <v>1</v>
      </c>
      <c r="B24">
        <v>1</v>
      </c>
      <c r="C24" s="1">
        <f t="shared" si="0"/>
        <v>1.4142135623730951</v>
      </c>
      <c r="E24">
        <v>0</v>
      </c>
      <c r="F24">
        <v>12</v>
      </c>
      <c r="G24" s="1">
        <f t="shared" si="1"/>
        <v>0</v>
      </c>
      <c r="I24" s="6"/>
      <c r="K24" s="1">
        <f t="shared" si="2"/>
        <v>1</v>
      </c>
      <c r="L24" s="1">
        <f t="shared" si="3"/>
        <v>-1.1966422450849266</v>
      </c>
      <c r="M24" s="1">
        <f t="shared" si="4"/>
        <v>0.71597633136094674</v>
      </c>
      <c r="O24" s="1">
        <f t="shared" si="5"/>
        <v>12</v>
      </c>
      <c r="P24" s="1">
        <f t="shared" si="6"/>
        <v>0.2175713172881685</v>
      </c>
      <c r="Q24" s="1">
        <f t="shared" si="7"/>
        <v>0.28402366863905337</v>
      </c>
    </row>
    <row r="25" spans="1:17" x14ac:dyDescent="0.25">
      <c r="A25">
        <v>1</v>
      </c>
      <c r="B25">
        <v>1</v>
      </c>
      <c r="C25" s="1">
        <f t="shared" si="0"/>
        <v>1.4142135623730951</v>
      </c>
      <c r="E25">
        <v>0</v>
      </c>
      <c r="F25">
        <v>13</v>
      </c>
      <c r="G25" s="1">
        <f t="shared" si="1"/>
        <v>0</v>
      </c>
      <c r="I25" s="6"/>
      <c r="K25" s="1">
        <f t="shared" ref="K25:K62" si="8">B25</f>
        <v>1</v>
      </c>
      <c r="L25" s="1">
        <f t="shared" ref="L25:L62" si="9">((B25-F25)/(B25+F25))*C25 + (2*F25/(B25+F25))*G25</f>
        <v>-1.212183053462653</v>
      </c>
      <c r="M25" s="1">
        <f t="shared" si="4"/>
        <v>0.73469387755102056</v>
      </c>
      <c r="O25" s="1">
        <f t="shared" ref="O25:O62" si="10">F25</f>
        <v>13</v>
      </c>
      <c r="P25" s="1">
        <f t="shared" ref="P25:P62" si="11">(2*B25/(B25+F25))*C25+((F25-B25)/(B25+F25))*G25</f>
        <v>0.20203050891044216</v>
      </c>
      <c r="Q25" s="1">
        <f t="shared" si="7"/>
        <v>0.26530612244897966</v>
      </c>
    </row>
    <row r="26" spans="1:17" x14ac:dyDescent="0.25">
      <c r="A26">
        <v>1</v>
      </c>
      <c r="B26">
        <v>1</v>
      </c>
      <c r="C26" s="1">
        <f t="shared" si="0"/>
        <v>1.4142135623730951</v>
      </c>
      <c r="E26">
        <v>0</v>
      </c>
      <c r="F26">
        <v>14</v>
      </c>
      <c r="G26" s="1">
        <f t="shared" si="1"/>
        <v>0</v>
      </c>
      <c r="I26" s="6"/>
      <c r="K26" s="1">
        <f t="shared" si="8"/>
        <v>1</v>
      </c>
      <c r="L26" s="1">
        <f t="shared" si="9"/>
        <v>-1.2256517540566825</v>
      </c>
      <c r="M26" s="1">
        <f t="shared" si="4"/>
        <v>0.75111111111111128</v>
      </c>
      <c r="O26" s="1">
        <f t="shared" si="10"/>
        <v>14</v>
      </c>
      <c r="P26" s="1">
        <f t="shared" si="11"/>
        <v>0.18856180831641267</v>
      </c>
      <c r="Q26" s="1">
        <f t="shared" si="7"/>
        <v>0.24888888888888888</v>
      </c>
    </row>
    <row r="27" spans="1:17" x14ac:dyDescent="0.25">
      <c r="A27">
        <v>1</v>
      </c>
      <c r="B27">
        <v>1</v>
      </c>
      <c r="C27" s="1">
        <f t="shared" si="0"/>
        <v>1.4142135623730951</v>
      </c>
      <c r="E27">
        <v>0</v>
      </c>
      <c r="F27">
        <v>15</v>
      </c>
      <c r="G27" s="1">
        <f t="shared" si="1"/>
        <v>0</v>
      </c>
      <c r="I27" s="6"/>
      <c r="K27" s="1">
        <f t="shared" si="8"/>
        <v>1</v>
      </c>
      <c r="L27" s="1">
        <f t="shared" si="9"/>
        <v>-1.2374368670764582</v>
      </c>
      <c r="M27" s="1">
        <f t="shared" si="4"/>
        <v>0.765625</v>
      </c>
      <c r="O27" s="1">
        <f t="shared" si="10"/>
        <v>15</v>
      </c>
      <c r="P27" s="1">
        <f t="shared" si="11"/>
        <v>0.17677669529663689</v>
      </c>
      <c r="Q27" s="1">
        <f t="shared" si="7"/>
        <v>0.23437500000000003</v>
      </c>
    </row>
    <row r="28" spans="1:17" x14ac:dyDescent="0.25">
      <c r="A28">
        <v>1</v>
      </c>
      <c r="B28">
        <v>1</v>
      </c>
      <c r="C28" s="1">
        <f t="shared" si="0"/>
        <v>1.4142135623730951</v>
      </c>
      <c r="E28">
        <v>0</v>
      </c>
      <c r="F28">
        <v>16</v>
      </c>
      <c r="G28" s="1">
        <f t="shared" si="1"/>
        <v>0</v>
      </c>
      <c r="I28" s="6"/>
      <c r="K28" s="1">
        <f t="shared" si="8"/>
        <v>1</v>
      </c>
      <c r="L28" s="1">
        <f t="shared" si="9"/>
        <v>-1.2478354962115545</v>
      </c>
      <c r="M28" s="1">
        <f t="shared" si="4"/>
        <v>0.77854671280276833</v>
      </c>
      <c r="O28" s="1">
        <f t="shared" si="10"/>
        <v>16</v>
      </c>
      <c r="P28" s="1">
        <f t="shared" si="11"/>
        <v>0.16637806616154061</v>
      </c>
      <c r="Q28" s="1">
        <f t="shared" si="7"/>
        <v>0.22145328719723187</v>
      </c>
    </row>
    <row r="29" spans="1:17" x14ac:dyDescent="0.25">
      <c r="A29">
        <v>1</v>
      </c>
      <c r="B29">
        <v>1</v>
      </c>
      <c r="C29" s="1">
        <f t="shared" si="0"/>
        <v>1.4142135623730951</v>
      </c>
      <c r="E29">
        <v>0</v>
      </c>
      <c r="F29">
        <v>17</v>
      </c>
      <c r="G29" s="1">
        <f t="shared" si="1"/>
        <v>0</v>
      </c>
      <c r="I29" s="6"/>
      <c r="K29" s="1">
        <f t="shared" si="8"/>
        <v>1</v>
      </c>
      <c r="L29" s="1">
        <f t="shared" si="9"/>
        <v>-1.2570787221094177</v>
      </c>
      <c r="M29" s="1">
        <f t="shared" si="4"/>
        <v>0.7901234567901233</v>
      </c>
      <c r="O29" s="1">
        <f t="shared" si="10"/>
        <v>17</v>
      </c>
      <c r="P29" s="1">
        <f t="shared" si="11"/>
        <v>0.15713484026367722</v>
      </c>
      <c r="Q29" s="1">
        <f t="shared" si="7"/>
        <v>0.20987654320987653</v>
      </c>
    </row>
    <row r="30" spans="1:17" x14ac:dyDescent="0.25">
      <c r="A30">
        <v>1</v>
      </c>
      <c r="B30">
        <v>1</v>
      </c>
      <c r="C30" s="1">
        <f t="shared" si="0"/>
        <v>1.4142135623730951</v>
      </c>
      <c r="E30">
        <v>0</v>
      </c>
      <c r="F30">
        <v>18</v>
      </c>
      <c r="G30" s="1">
        <f t="shared" si="1"/>
        <v>0</v>
      </c>
      <c r="I30" s="6"/>
      <c r="K30" s="1">
        <f t="shared" si="8"/>
        <v>1</v>
      </c>
      <c r="L30" s="1">
        <f t="shared" si="9"/>
        <v>-1.2653489768601378</v>
      </c>
      <c r="M30" s="1">
        <f t="shared" si="4"/>
        <v>0.80055401662049874</v>
      </c>
      <c r="O30" s="1">
        <f t="shared" si="10"/>
        <v>18</v>
      </c>
      <c r="P30" s="1">
        <f t="shared" si="11"/>
        <v>0.14886458551295736</v>
      </c>
      <c r="Q30" s="1">
        <f t="shared" si="7"/>
        <v>0.19944598337950137</v>
      </c>
    </row>
    <row r="31" spans="1:17" x14ac:dyDescent="0.25">
      <c r="A31">
        <v>1</v>
      </c>
      <c r="B31">
        <v>1</v>
      </c>
      <c r="C31" s="1">
        <f t="shared" si="0"/>
        <v>1.4142135623730951</v>
      </c>
      <c r="E31">
        <v>0</v>
      </c>
      <c r="F31">
        <v>19</v>
      </c>
      <c r="G31" s="1">
        <f t="shared" si="1"/>
        <v>0</v>
      </c>
      <c r="I31" s="6"/>
      <c r="K31" s="1">
        <f t="shared" si="8"/>
        <v>1</v>
      </c>
      <c r="L31" s="1">
        <f t="shared" si="9"/>
        <v>-1.2727922061357857</v>
      </c>
      <c r="M31" s="1">
        <f t="shared" si="4"/>
        <v>0.81000000000000016</v>
      </c>
      <c r="O31" s="1">
        <f t="shared" si="10"/>
        <v>19</v>
      </c>
      <c r="P31" s="1">
        <f t="shared" si="11"/>
        <v>0.14142135623730953</v>
      </c>
      <c r="Q31" s="1">
        <f t="shared" si="7"/>
        <v>0.19000000000000006</v>
      </c>
    </row>
    <row r="32" spans="1:17" x14ac:dyDescent="0.25">
      <c r="A32">
        <v>1</v>
      </c>
      <c r="B32">
        <v>1</v>
      </c>
      <c r="C32" s="1">
        <f t="shared" si="0"/>
        <v>1.4142135623730951</v>
      </c>
      <c r="E32">
        <v>0</v>
      </c>
      <c r="F32">
        <v>20</v>
      </c>
      <c r="G32" s="1">
        <f t="shared" si="1"/>
        <v>0</v>
      </c>
      <c r="I32" s="6"/>
      <c r="K32" s="1">
        <f t="shared" si="8"/>
        <v>1</v>
      </c>
      <c r="L32" s="1">
        <f t="shared" si="9"/>
        <v>-1.2795265564328004</v>
      </c>
      <c r="M32" s="1">
        <f t="shared" si="4"/>
        <v>0.81859410430839019</v>
      </c>
      <c r="O32" s="1">
        <f t="shared" si="10"/>
        <v>20</v>
      </c>
      <c r="P32" s="1">
        <f t="shared" si="11"/>
        <v>0.13468700594029476</v>
      </c>
      <c r="Q32" s="1">
        <f t="shared" si="7"/>
        <v>0.18140589569160995</v>
      </c>
    </row>
    <row r="33" spans="1:17" x14ac:dyDescent="0.25">
      <c r="A33">
        <v>1</v>
      </c>
      <c r="B33">
        <v>1</v>
      </c>
      <c r="C33" s="1">
        <f t="shared" si="0"/>
        <v>1.4142135623730951</v>
      </c>
      <c r="E33">
        <v>0</v>
      </c>
      <c r="F33">
        <v>21</v>
      </c>
      <c r="G33" s="1">
        <f t="shared" si="1"/>
        <v>0</v>
      </c>
      <c r="I33" s="6"/>
      <c r="K33" s="1">
        <f t="shared" si="8"/>
        <v>1</v>
      </c>
      <c r="L33" s="1">
        <f t="shared" si="9"/>
        <v>-1.2856486930664501</v>
      </c>
      <c r="M33" s="1">
        <f t="shared" si="4"/>
        <v>0.82644628099173567</v>
      </c>
      <c r="O33" s="1">
        <f t="shared" si="10"/>
        <v>21</v>
      </c>
      <c r="P33" s="1">
        <f t="shared" si="11"/>
        <v>0.12856486930664501</v>
      </c>
      <c r="Q33" s="1">
        <f t="shared" si="7"/>
        <v>0.1735537190082645</v>
      </c>
    </row>
    <row r="34" spans="1:17" x14ac:dyDescent="0.25">
      <c r="A34">
        <v>1</v>
      </c>
      <c r="B34">
        <v>1</v>
      </c>
      <c r="C34" s="1">
        <f t="shared" si="0"/>
        <v>1.4142135623730951</v>
      </c>
      <c r="E34">
        <v>0</v>
      </c>
      <c r="F34">
        <v>22</v>
      </c>
      <c r="G34" s="1">
        <f t="shared" si="1"/>
        <v>0</v>
      </c>
      <c r="I34" s="6"/>
      <c r="K34" s="1">
        <f t="shared" si="8"/>
        <v>1</v>
      </c>
      <c r="L34" s="1">
        <f t="shared" si="9"/>
        <v>-1.2912384699928259</v>
      </c>
      <c r="M34" s="1">
        <f t="shared" si="4"/>
        <v>0.83364839319470696</v>
      </c>
      <c r="O34" s="1">
        <f t="shared" si="10"/>
        <v>22</v>
      </c>
      <c r="P34" s="1">
        <f t="shared" si="11"/>
        <v>0.12297509238026914</v>
      </c>
      <c r="Q34" s="1">
        <f t="shared" si="7"/>
        <v>0.16635160680529304</v>
      </c>
    </row>
    <row r="35" spans="1:17" x14ac:dyDescent="0.25">
      <c r="A35">
        <v>1</v>
      </c>
      <c r="B35">
        <v>1</v>
      </c>
      <c r="C35" s="1">
        <f t="shared" si="0"/>
        <v>1.4142135623730951</v>
      </c>
      <c r="E35">
        <v>0</v>
      </c>
      <c r="F35">
        <v>23</v>
      </c>
      <c r="G35" s="1">
        <f t="shared" si="1"/>
        <v>0</v>
      </c>
      <c r="I35" s="6"/>
      <c r="K35" s="1">
        <f t="shared" si="8"/>
        <v>1</v>
      </c>
      <c r="L35" s="1">
        <f t="shared" si="9"/>
        <v>-1.2963624321753371</v>
      </c>
      <c r="M35" s="1">
        <f t="shared" si="4"/>
        <v>0.84027777777777768</v>
      </c>
      <c r="O35" s="1">
        <f t="shared" si="10"/>
        <v>23</v>
      </c>
      <c r="P35" s="1">
        <f t="shared" si="11"/>
        <v>0.11785113019775792</v>
      </c>
      <c r="Q35" s="1">
        <f t="shared" si="7"/>
        <v>0.15972222222222221</v>
      </c>
    </row>
    <row r="36" spans="1:17" x14ac:dyDescent="0.25">
      <c r="A36">
        <v>1</v>
      </c>
      <c r="B36">
        <v>1</v>
      </c>
      <c r="C36" s="1">
        <f t="shared" si="0"/>
        <v>1.4142135623730951</v>
      </c>
      <c r="E36">
        <v>0</v>
      </c>
      <c r="F36">
        <v>24</v>
      </c>
      <c r="G36" s="1">
        <f t="shared" si="1"/>
        <v>0</v>
      </c>
      <c r="I36" s="6"/>
      <c r="K36" s="1">
        <f t="shared" si="8"/>
        <v>1</v>
      </c>
      <c r="L36" s="1">
        <f t="shared" si="9"/>
        <v>-1.3010764773832475</v>
      </c>
      <c r="M36" s="1">
        <f t="shared" si="4"/>
        <v>0.84640000000000004</v>
      </c>
      <c r="O36" s="1">
        <f t="shared" si="10"/>
        <v>24</v>
      </c>
      <c r="P36" s="1">
        <f t="shared" si="11"/>
        <v>0.11313708498984762</v>
      </c>
      <c r="Q36" s="1">
        <f t="shared" si="7"/>
        <v>0.15360000000000004</v>
      </c>
    </row>
    <row r="37" spans="1:17" x14ac:dyDescent="0.25">
      <c r="A37">
        <v>1</v>
      </c>
      <c r="B37">
        <v>1</v>
      </c>
      <c r="C37" s="1">
        <f t="shared" si="0"/>
        <v>1.4142135623730951</v>
      </c>
      <c r="E37">
        <v>0</v>
      </c>
      <c r="F37">
        <v>25</v>
      </c>
      <c r="G37" s="1">
        <f t="shared" si="1"/>
        <v>0</v>
      </c>
      <c r="I37" s="6"/>
      <c r="K37" s="1">
        <f t="shared" si="8"/>
        <v>1</v>
      </c>
      <c r="L37" s="1">
        <f t="shared" si="9"/>
        <v>-1.3054279037290111</v>
      </c>
      <c r="M37" s="1">
        <f t="shared" si="4"/>
        <v>0.85207100591716012</v>
      </c>
      <c r="O37" s="1">
        <f t="shared" si="10"/>
        <v>25</v>
      </c>
      <c r="P37" s="1">
        <f t="shared" si="11"/>
        <v>0.10878565864408425</v>
      </c>
      <c r="Q37" s="1">
        <f t="shared" si="7"/>
        <v>0.1479289940828403</v>
      </c>
    </row>
    <row r="38" spans="1:17" x14ac:dyDescent="0.25">
      <c r="A38">
        <v>1</v>
      </c>
      <c r="B38">
        <v>1</v>
      </c>
      <c r="C38" s="1">
        <f t="shared" si="0"/>
        <v>1.4142135623730951</v>
      </c>
      <c r="E38">
        <v>0</v>
      </c>
      <c r="F38">
        <v>26</v>
      </c>
      <c r="G38" s="1">
        <f t="shared" si="1"/>
        <v>0</v>
      </c>
      <c r="I38" s="6"/>
      <c r="K38" s="1">
        <f t="shared" si="8"/>
        <v>1</v>
      </c>
      <c r="L38" s="1">
        <f t="shared" si="9"/>
        <v>-1.3094570021973104</v>
      </c>
      <c r="M38" s="1">
        <f t="shared" si="4"/>
        <v>0.85733882030178354</v>
      </c>
      <c r="O38" s="1">
        <f t="shared" si="10"/>
        <v>26</v>
      </c>
      <c r="P38" s="1">
        <f t="shared" si="11"/>
        <v>0.10475656017578482</v>
      </c>
      <c r="Q38" s="1">
        <f t="shared" si="7"/>
        <v>0.14266117969821673</v>
      </c>
    </row>
    <row r="39" spans="1:17" x14ac:dyDescent="0.25">
      <c r="A39">
        <v>1</v>
      </c>
      <c r="B39">
        <v>1</v>
      </c>
      <c r="C39" s="1">
        <f t="shared" si="0"/>
        <v>1.4142135623730951</v>
      </c>
      <c r="E39">
        <v>0</v>
      </c>
      <c r="F39">
        <v>27</v>
      </c>
      <c r="G39" s="1">
        <f t="shared" si="1"/>
        <v>0</v>
      </c>
      <c r="I39" s="6"/>
      <c r="K39" s="1">
        <f t="shared" si="8"/>
        <v>1</v>
      </c>
      <c r="L39" s="1">
        <f t="shared" si="9"/>
        <v>-1.3131983079178742</v>
      </c>
      <c r="M39" s="1">
        <f t="shared" si="4"/>
        <v>0.86224489795918391</v>
      </c>
      <c r="O39" s="1">
        <f t="shared" si="10"/>
        <v>27</v>
      </c>
      <c r="P39" s="1">
        <f t="shared" si="11"/>
        <v>0.10101525445522108</v>
      </c>
      <c r="Q39" s="1">
        <f t="shared" si="7"/>
        <v>0.13775510204081634</v>
      </c>
    </row>
    <row r="40" spans="1:17" x14ac:dyDescent="0.25">
      <c r="A40">
        <v>1</v>
      </c>
      <c r="B40">
        <v>1</v>
      </c>
      <c r="C40" s="1">
        <f t="shared" si="0"/>
        <v>1.4142135623730951</v>
      </c>
      <c r="E40">
        <v>0</v>
      </c>
      <c r="F40">
        <v>28</v>
      </c>
      <c r="G40" s="1">
        <f t="shared" si="1"/>
        <v>0</v>
      </c>
      <c r="I40" s="6"/>
      <c r="K40" s="1">
        <f t="shared" si="8"/>
        <v>1</v>
      </c>
      <c r="L40" s="1">
        <f t="shared" si="9"/>
        <v>-1.316681592554261</v>
      </c>
      <c r="M40" s="1">
        <f t="shared" si="4"/>
        <v>0.86682520808561248</v>
      </c>
      <c r="O40" s="1">
        <f t="shared" si="10"/>
        <v>28</v>
      </c>
      <c r="P40" s="1">
        <f t="shared" si="11"/>
        <v>9.7531969818834149E-2</v>
      </c>
      <c r="Q40" s="1">
        <f t="shared" si="7"/>
        <v>0.13317479191438766</v>
      </c>
    </row>
    <row r="41" spans="1:17" x14ac:dyDescent="0.25">
      <c r="A41">
        <v>1</v>
      </c>
      <c r="B41">
        <v>1</v>
      </c>
      <c r="C41" s="1">
        <f t="shared" si="0"/>
        <v>1.4142135623730951</v>
      </c>
      <c r="E41">
        <v>0</v>
      </c>
      <c r="F41">
        <v>29</v>
      </c>
      <c r="G41" s="1">
        <f t="shared" si="1"/>
        <v>0</v>
      </c>
      <c r="I41" s="6"/>
      <c r="K41" s="1">
        <f t="shared" si="8"/>
        <v>1</v>
      </c>
      <c r="L41" s="1">
        <f t="shared" si="9"/>
        <v>-1.3199326582148889</v>
      </c>
      <c r="M41" s="1">
        <f t="shared" si="4"/>
        <v>0.87111111111111139</v>
      </c>
      <c r="O41" s="1">
        <f t="shared" si="10"/>
        <v>29</v>
      </c>
      <c r="P41" s="1">
        <f t="shared" si="11"/>
        <v>9.4280904158206336E-2</v>
      </c>
      <c r="Q41" s="1">
        <f t="shared" si="7"/>
        <v>0.12888888888888889</v>
      </c>
    </row>
    <row r="42" spans="1:17" x14ac:dyDescent="0.25">
      <c r="A42">
        <v>1</v>
      </c>
      <c r="B42">
        <v>1</v>
      </c>
      <c r="C42" s="1">
        <f t="shared" si="0"/>
        <v>1.4142135623730951</v>
      </c>
      <c r="E42">
        <v>0</v>
      </c>
      <c r="F42">
        <v>30</v>
      </c>
      <c r="G42" s="1">
        <f t="shared" si="1"/>
        <v>0</v>
      </c>
      <c r="I42" s="6"/>
      <c r="K42" s="1">
        <f t="shared" si="8"/>
        <v>1</v>
      </c>
      <c r="L42" s="1">
        <f t="shared" si="9"/>
        <v>-1.3229739777038632</v>
      </c>
      <c r="M42" s="1">
        <f t="shared" si="4"/>
        <v>0.87513007284079092</v>
      </c>
      <c r="O42" s="1">
        <f t="shared" si="10"/>
        <v>30</v>
      </c>
      <c r="P42" s="1">
        <f t="shared" si="11"/>
        <v>9.1239584669231946E-2</v>
      </c>
      <c r="Q42" s="1">
        <f t="shared" si="7"/>
        <v>0.12486992715920918</v>
      </c>
    </row>
    <row r="43" spans="1:17" x14ac:dyDescent="0.25">
      <c r="A43">
        <v>1</v>
      </c>
      <c r="B43">
        <v>1</v>
      </c>
      <c r="C43" s="1">
        <f t="shared" si="0"/>
        <v>1.4142135623730951</v>
      </c>
      <c r="E43">
        <v>0</v>
      </c>
      <c r="F43">
        <v>31</v>
      </c>
      <c r="G43" s="1">
        <f t="shared" si="1"/>
        <v>0</v>
      </c>
      <c r="I43" s="6"/>
      <c r="K43" s="1">
        <f t="shared" si="8"/>
        <v>1</v>
      </c>
      <c r="L43" s="1">
        <f t="shared" si="9"/>
        <v>-1.3258252147247767</v>
      </c>
      <c r="M43" s="1">
        <f t="shared" si="4"/>
        <v>0.87890625000000011</v>
      </c>
      <c r="O43" s="1">
        <f t="shared" si="10"/>
        <v>31</v>
      </c>
      <c r="P43" s="1">
        <f t="shared" si="11"/>
        <v>8.8388347648318447E-2</v>
      </c>
      <c r="Q43" s="1">
        <f t="shared" si="7"/>
        <v>0.12109375000000003</v>
      </c>
    </row>
    <row r="44" spans="1:17" x14ac:dyDescent="0.25">
      <c r="A44">
        <v>1</v>
      </c>
      <c r="B44">
        <v>1</v>
      </c>
      <c r="C44" s="1">
        <f t="shared" si="0"/>
        <v>1.4142135623730951</v>
      </c>
      <c r="E44">
        <v>0</v>
      </c>
      <c r="F44">
        <v>32</v>
      </c>
      <c r="G44" s="1">
        <f t="shared" si="1"/>
        <v>0</v>
      </c>
      <c r="I44" s="6"/>
      <c r="K44" s="1">
        <f t="shared" si="8"/>
        <v>1</v>
      </c>
      <c r="L44" s="1">
        <f t="shared" si="9"/>
        <v>-1.3285036495019986</v>
      </c>
      <c r="M44" s="1">
        <f t="shared" si="4"/>
        <v>0.88246097337006457</v>
      </c>
      <c r="O44" s="1">
        <f t="shared" si="10"/>
        <v>32</v>
      </c>
      <c r="P44" s="1">
        <f t="shared" si="11"/>
        <v>8.570991287109668E-2</v>
      </c>
      <c r="Q44" s="1">
        <f t="shared" si="7"/>
        <v>0.11753902662993575</v>
      </c>
    </row>
    <row r="45" spans="1:17" x14ac:dyDescent="0.25">
      <c r="A45">
        <v>1</v>
      </c>
      <c r="B45">
        <v>1</v>
      </c>
      <c r="C45" s="1">
        <f t="shared" si="0"/>
        <v>1.4142135623730951</v>
      </c>
      <c r="E45">
        <v>0</v>
      </c>
      <c r="F45">
        <v>33</v>
      </c>
      <c r="G45" s="1">
        <f t="shared" si="1"/>
        <v>0</v>
      </c>
      <c r="I45" s="6"/>
      <c r="K45" s="1">
        <f t="shared" si="8"/>
        <v>1</v>
      </c>
      <c r="L45" s="1">
        <f t="shared" si="9"/>
        <v>-1.3310245292923248</v>
      </c>
      <c r="M45" s="1">
        <f t="shared" si="4"/>
        <v>0.88581314878892747</v>
      </c>
      <c r="O45" s="1">
        <f t="shared" si="10"/>
        <v>33</v>
      </c>
      <c r="P45" s="1">
        <f t="shared" si="11"/>
        <v>8.3189033080770303E-2</v>
      </c>
      <c r="Q45" s="1">
        <f t="shared" si="7"/>
        <v>0.11418685121107267</v>
      </c>
    </row>
    <row r="46" spans="1:17" x14ac:dyDescent="0.25">
      <c r="A46">
        <v>1</v>
      </c>
      <c r="B46">
        <v>1</v>
      </c>
      <c r="C46" s="1">
        <f t="shared" si="0"/>
        <v>1.4142135623730951</v>
      </c>
      <c r="E46">
        <v>0</v>
      </c>
      <c r="F46">
        <v>34</v>
      </c>
      <c r="G46" s="1">
        <f t="shared" si="1"/>
        <v>0</v>
      </c>
      <c r="I46" s="6"/>
      <c r="K46" s="1">
        <f t="shared" si="8"/>
        <v>1</v>
      </c>
      <c r="L46" s="1">
        <f t="shared" si="9"/>
        <v>-1.3334013588089182</v>
      </c>
      <c r="M46" s="1">
        <f t="shared" si="4"/>
        <v>0.88897959183673469</v>
      </c>
      <c r="O46" s="1">
        <f t="shared" si="10"/>
        <v>34</v>
      </c>
      <c r="P46" s="1">
        <f t="shared" si="11"/>
        <v>8.0812203564176857E-2</v>
      </c>
      <c r="Q46" s="1">
        <f t="shared" si="7"/>
        <v>0.11102040816326531</v>
      </c>
    </row>
    <row r="47" spans="1:17" x14ac:dyDescent="0.25">
      <c r="A47">
        <v>1</v>
      </c>
      <c r="B47">
        <v>1</v>
      </c>
      <c r="C47" s="1">
        <f t="shared" si="0"/>
        <v>1.4142135623730951</v>
      </c>
      <c r="E47">
        <v>0</v>
      </c>
      <c r="F47">
        <v>35</v>
      </c>
      <c r="G47" s="1">
        <f t="shared" si="1"/>
        <v>0</v>
      </c>
      <c r="I47" s="6"/>
      <c r="K47" s="1">
        <f t="shared" si="8"/>
        <v>1</v>
      </c>
      <c r="L47" s="1">
        <f t="shared" si="9"/>
        <v>-1.3356461422412564</v>
      </c>
      <c r="M47" s="1">
        <f t="shared" si="4"/>
        <v>0.89197530864197527</v>
      </c>
      <c r="O47" s="1">
        <f t="shared" si="10"/>
        <v>35</v>
      </c>
      <c r="P47" s="1">
        <f t="shared" si="11"/>
        <v>7.8567420131838608E-2</v>
      </c>
      <c r="Q47" s="1">
        <f t="shared" si="7"/>
        <v>0.10802469135802467</v>
      </c>
    </row>
    <row r="48" spans="1:17" x14ac:dyDescent="0.25">
      <c r="A48">
        <v>1</v>
      </c>
      <c r="B48">
        <v>1</v>
      </c>
      <c r="C48" s="1">
        <f t="shared" si="0"/>
        <v>1.4142135623730951</v>
      </c>
      <c r="E48">
        <v>0</v>
      </c>
      <c r="F48">
        <v>36</v>
      </c>
      <c r="G48" s="1">
        <f t="shared" si="1"/>
        <v>0</v>
      </c>
      <c r="I48" s="6"/>
      <c r="K48" s="1">
        <f t="shared" si="8"/>
        <v>1</v>
      </c>
      <c r="L48" s="1">
        <f t="shared" si="9"/>
        <v>-1.3377695860286034</v>
      </c>
      <c r="M48" s="1">
        <f t="shared" si="4"/>
        <v>0.89481373265157049</v>
      </c>
      <c r="O48" s="1">
        <f t="shared" si="10"/>
        <v>36</v>
      </c>
      <c r="P48" s="1">
        <f t="shared" si="11"/>
        <v>7.644397634449164E-2</v>
      </c>
      <c r="Q48" s="1">
        <f t="shared" si="7"/>
        <v>0.10518626734842955</v>
      </c>
    </row>
    <row r="49" spans="1:17" x14ac:dyDescent="0.25">
      <c r="A49">
        <v>1</v>
      </c>
      <c r="B49">
        <v>1</v>
      </c>
      <c r="C49" s="1">
        <f t="shared" si="0"/>
        <v>1.4142135623730951</v>
      </c>
      <c r="E49">
        <v>0</v>
      </c>
      <c r="F49">
        <v>37</v>
      </c>
      <c r="G49" s="1">
        <f t="shared" si="1"/>
        <v>0</v>
      </c>
      <c r="I49" s="6"/>
      <c r="K49" s="1">
        <f t="shared" si="8"/>
        <v>1</v>
      </c>
      <c r="L49" s="1">
        <f t="shared" si="9"/>
        <v>-1.3397812696166165</v>
      </c>
      <c r="M49" s="1">
        <f t="shared" si="4"/>
        <v>0.89750692520775643</v>
      </c>
      <c r="O49" s="1">
        <f t="shared" si="10"/>
        <v>37</v>
      </c>
      <c r="P49" s="1">
        <f t="shared" si="11"/>
        <v>7.4432292756478682E-2</v>
      </c>
      <c r="Q49" s="1">
        <f t="shared" si="7"/>
        <v>0.10249307479224376</v>
      </c>
    </row>
    <row r="50" spans="1:17" x14ac:dyDescent="0.25">
      <c r="A50">
        <v>1</v>
      </c>
      <c r="B50">
        <v>1</v>
      </c>
      <c r="C50" s="1">
        <f t="shared" si="0"/>
        <v>1.4142135623730951</v>
      </c>
      <c r="E50">
        <v>0</v>
      </c>
      <c r="F50">
        <v>38</v>
      </c>
      <c r="G50" s="1">
        <f t="shared" si="1"/>
        <v>0</v>
      </c>
      <c r="I50" s="6"/>
      <c r="K50" s="1">
        <f t="shared" si="8"/>
        <v>1</v>
      </c>
      <c r="L50" s="1">
        <f t="shared" si="9"/>
        <v>-1.3416897899437057</v>
      </c>
      <c r="M50" s="1">
        <f t="shared" si="4"/>
        <v>0.90006574621959257</v>
      </c>
      <c r="O50" s="1">
        <f t="shared" si="10"/>
        <v>38</v>
      </c>
      <c r="P50" s="1">
        <f t="shared" si="11"/>
        <v>7.2523772429389496E-2</v>
      </c>
      <c r="Q50" s="1">
        <f t="shared" si="7"/>
        <v>9.9934253780407656E-2</v>
      </c>
    </row>
    <row r="51" spans="1:17" x14ac:dyDescent="0.25">
      <c r="A51">
        <v>1</v>
      </c>
      <c r="B51">
        <v>1</v>
      </c>
      <c r="C51" s="1">
        <f t="shared" si="0"/>
        <v>1.4142135623730951</v>
      </c>
      <c r="E51">
        <v>0</v>
      </c>
      <c r="F51">
        <v>39</v>
      </c>
      <c r="G51" s="1">
        <f t="shared" si="1"/>
        <v>0</v>
      </c>
      <c r="I51" s="6"/>
      <c r="K51" s="1">
        <f t="shared" si="8"/>
        <v>1</v>
      </c>
      <c r="L51" s="1">
        <f t="shared" si="9"/>
        <v>-1.3435028842544403</v>
      </c>
      <c r="M51" s="1">
        <f t="shared" si="4"/>
        <v>0.90249999999999997</v>
      </c>
      <c r="O51" s="1">
        <f t="shared" si="10"/>
        <v>39</v>
      </c>
      <c r="P51" s="1">
        <f t="shared" si="11"/>
        <v>7.0710678118654766E-2</v>
      </c>
      <c r="Q51" s="1">
        <f t="shared" si="7"/>
        <v>9.7500000000000031E-2</v>
      </c>
    </row>
    <row r="52" spans="1:17" x14ac:dyDescent="0.25">
      <c r="A52">
        <v>1</v>
      </c>
      <c r="B52">
        <v>1</v>
      </c>
      <c r="C52" s="1">
        <f t="shared" si="0"/>
        <v>1.4142135623730951</v>
      </c>
      <c r="E52">
        <v>0</v>
      </c>
      <c r="F52">
        <v>40</v>
      </c>
      <c r="G52" s="1">
        <f t="shared" si="1"/>
        <v>0</v>
      </c>
      <c r="I52" s="6"/>
      <c r="K52" s="1">
        <f t="shared" si="8"/>
        <v>1</v>
      </c>
      <c r="L52" s="1">
        <f t="shared" si="9"/>
        <v>-1.3452275349402611</v>
      </c>
      <c r="M52" s="1">
        <f t="shared" si="4"/>
        <v>0.90481856038072572</v>
      </c>
      <c r="O52" s="1">
        <f t="shared" si="10"/>
        <v>40</v>
      </c>
      <c r="P52" s="1">
        <f t="shared" si="11"/>
        <v>6.8986027432833913E-2</v>
      </c>
      <c r="Q52" s="1">
        <f t="shared" si="7"/>
        <v>9.518143961927425E-2</v>
      </c>
    </row>
    <row r="53" spans="1:17" x14ac:dyDescent="0.25">
      <c r="A53">
        <v>1</v>
      </c>
      <c r="B53">
        <v>1</v>
      </c>
      <c r="C53" s="1">
        <f t="shared" si="0"/>
        <v>1.4142135623730951</v>
      </c>
      <c r="E53">
        <v>0</v>
      </c>
      <c r="F53">
        <v>41</v>
      </c>
      <c r="G53" s="1">
        <f t="shared" si="1"/>
        <v>0</v>
      </c>
      <c r="I53" s="6"/>
      <c r="K53" s="1">
        <f t="shared" si="8"/>
        <v>1</v>
      </c>
      <c r="L53" s="1">
        <f t="shared" si="9"/>
        <v>-1.3468700594029477</v>
      </c>
      <c r="M53" s="1">
        <f t="shared" si="4"/>
        <v>0.90702947845804993</v>
      </c>
      <c r="O53" s="1">
        <f t="shared" si="10"/>
        <v>41</v>
      </c>
      <c r="P53" s="1">
        <f t="shared" si="11"/>
        <v>6.7343502970147379E-2</v>
      </c>
      <c r="Q53" s="1">
        <f t="shared" si="7"/>
        <v>9.2970521541950096E-2</v>
      </c>
    </row>
    <row r="54" spans="1:17" x14ac:dyDescent="0.25">
      <c r="A54">
        <v>1</v>
      </c>
      <c r="B54">
        <v>1</v>
      </c>
      <c r="C54" s="1">
        <f t="shared" si="0"/>
        <v>1.4142135623730951</v>
      </c>
      <c r="E54">
        <v>0</v>
      </c>
      <c r="F54">
        <v>42</v>
      </c>
      <c r="G54" s="1">
        <f t="shared" si="1"/>
        <v>0</v>
      </c>
      <c r="I54" s="6"/>
      <c r="K54" s="1">
        <f t="shared" si="8"/>
        <v>1</v>
      </c>
      <c r="L54" s="1">
        <f t="shared" si="9"/>
        <v>-1.3484361873789978</v>
      </c>
      <c r="M54" s="1">
        <f t="shared" si="4"/>
        <v>0.90914007571660393</v>
      </c>
      <c r="O54" s="1">
        <f t="shared" si="10"/>
        <v>42</v>
      </c>
      <c r="P54" s="1">
        <f t="shared" si="11"/>
        <v>6.5777374994097443E-2</v>
      </c>
      <c r="Q54" s="1">
        <f t="shared" si="7"/>
        <v>9.0859924283396426E-2</v>
      </c>
    </row>
    <row r="55" spans="1:17" x14ac:dyDescent="0.25">
      <c r="A55">
        <v>1</v>
      </c>
      <c r="B55">
        <v>1</v>
      </c>
      <c r="C55" s="1">
        <f t="shared" si="0"/>
        <v>1.4142135623730951</v>
      </c>
      <c r="E55">
        <v>0</v>
      </c>
      <c r="F55">
        <v>43</v>
      </c>
      <c r="G55" s="1">
        <f t="shared" si="1"/>
        <v>0</v>
      </c>
      <c r="I55" s="6"/>
      <c r="K55" s="1">
        <f t="shared" si="8"/>
        <v>1</v>
      </c>
      <c r="L55" s="1">
        <f t="shared" si="9"/>
        <v>-1.3499311277197727</v>
      </c>
      <c r="M55" s="1">
        <f t="shared" si="4"/>
        <v>0.91115702479338867</v>
      </c>
      <c r="O55" s="1">
        <f t="shared" si="10"/>
        <v>43</v>
      </c>
      <c r="P55" s="1">
        <f t="shared" si="11"/>
        <v>6.4282434653322507E-2</v>
      </c>
      <c r="Q55" s="1">
        <f t="shared" si="7"/>
        <v>8.884297520661158E-2</v>
      </c>
    </row>
    <row r="56" spans="1:17" x14ac:dyDescent="0.25">
      <c r="A56">
        <v>1</v>
      </c>
      <c r="B56">
        <v>1</v>
      </c>
      <c r="C56" s="1">
        <f t="shared" si="0"/>
        <v>1.4142135623730951</v>
      </c>
      <c r="E56">
        <v>0</v>
      </c>
      <c r="F56">
        <v>44</v>
      </c>
      <c r="G56" s="1">
        <f t="shared" si="1"/>
        <v>0</v>
      </c>
      <c r="I56" s="6"/>
      <c r="K56" s="1">
        <f t="shared" si="8"/>
        <v>1</v>
      </c>
      <c r="L56" s="1">
        <f t="shared" si="9"/>
        <v>-1.3513596262676244</v>
      </c>
      <c r="M56" s="1">
        <f t="shared" si="4"/>
        <v>0.9130864197530868</v>
      </c>
      <c r="O56" s="1">
        <f t="shared" si="10"/>
        <v>44</v>
      </c>
      <c r="P56" s="1">
        <f t="shared" si="11"/>
        <v>6.2853936105470895E-2</v>
      </c>
      <c r="Q56" s="1">
        <f t="shared" si="7"/>
        <v>8.6913580246913591E-2</v>
      </c>
    </row>
    <row r="57" spans="1:17" x14ac:dyDescent="0.25">
      <c r="A57">
        <v>1</v>
      </c>
      <c r="B57">
        <v>1</v>
      </c>
      <c r="C57" s="1">
        <f t="shared" si="0"/>
        <v>1.4142135623730951</v>
      </c>
      <c r="E57">
        <v>0</v>
      </c>
      <c r="F57">
        <v>45</v>
      </c>
      <c r="G57" s="1">
        <f t="shared" si="1"/>
        <v>0</v>
      </c>
      <c r="I57" s="6"/>
      <c r="K57" s="1">
        <f t="shared" si="8"/>
        <v>1</v>
      </c>
      <c r="L57" s="1">
        <f t="shared" si="9"/>
        <v>-1.3527260161829606</v>
      </c>
      <c r="M57" s="1">
        <f t="shared" si="4"/>
        <v>0.91493383742911172</v>
      </c>
      <c r="O57" s="1">
        <f t="shared" si="10"/>
        <v>45</v>
      </c>
      <c r="P57" s="1">
        <f t="shared" si="11"/>
        <v>6.1487546190134572E-2</v>
      </c>
      <c r="Q57" s="1">
        <f t="shared" si="7"/>
        <v>8.5066162570888476E-2</v>
      </c>
    </row>
    <row r="58" spans="1:17" x14ac:dyDescent="0.25">
      <c r="A58">
        <v>1</v>
      </c>
      <c r="B58">
        <v>1</v>
      </c>
      <c r="C58" s="1">
        <f t="shared" si="0"/>
        <v>1.4142135623730951</v>
      </c>
      <c r="E58">
        <v>0</v>
      </c>
      <c r="F58">
        <v>46</v>
      </c>
      <c r="G58" s="1">
        <f t="shared" si="1"/>
        <v>0</v>
      </c>
      <c r="I58" s="6"/>
      <c r="K58" s="1">
        <f t="shared" si="8"/>
        <v>1</v>
      </c>
      <c r="L58" s="1">
        <f t="shared" si="9"/>
        <v>-1.3540342618465806</v>
      </c>
      <c r="M58" s="1">
        <f t="shared" si="4"/>
        <v>0.91670439112720725</v>
      </c>
      <c r="O58" s="1">
        <f t="shared" si="10"/>
        <v>46</v>
      </c>
      <c r="P58" s="1">
        <f t="shared" si="11"/>
        <v>6.0179300526514684E-2</v>
      </c>
      <c r="Q58" s="1">
        <f t="shared" si="7"/>
        <v>8.3295608872793123E-2</v>
      </c>
    </row>
    <row r="59" spans="1:17" x14ac:dyDescent="0.25">
      <c r="A59">
        <v>1</v>
      </c>
      <c r="B59">
        <v>1</v>
      </c>
      <c r="C59" s="1">
        <f t="shared" si="0"/>
        <v>1.4142135623730951</v>
      </c>
      <c r="E59">
        <v>0</v>
      </c>
      <c r="F59">
        <v>47</v>
      </c>
      <c r="G59" s="1">
        <f t="shared" si="1"/>
        <v>0</v>
      </c>
      <c r="I59" s="6"/>
      <c r="K59" s="1">
        <f t="shared" si="8"/>
        <v>1</v>
      </c>
      <c r="L59" s="1">
        <f t="shared" si="9"/>
        <v>-1.3552879972742162</v>
      </c>
      <c r="M59" s="1">
        <f t="shared" si="4"/>
        <v>0.91840277777777801</v>
      </c>
      <c r="O59" s="1">
        <f t="shared" si="10"/>
        <v>47</v>
      </c>
      <c r="P59" s="1">
        <f t="shared" si="11"/>
        <v>5.892556509887896E-2</v>
      </c>
      <c r="Q59" s="1">
        <f t="shared" si="7"/>
        <v>8.1597222222222224E-2</v>
      </c>
    </row>
    <row r="60" spans="1:17" x14ac:dyDescent="0.25">
      <c r="A60">
        <v>1</v>
      </c>
      <c r="B60">
        <v>1</v>
      </c>
      <c r="C60" s="1">
        <f t="shared" si="0"/>
        <v>1.4142135623730951</v>
      </c>
      <c r="E60">
        <v>0</v>
      </c>
      <c r="F60">
        <v>48</v>
      </c>
      <c r="G60" s="1">
        <f t="shared" si="1"/>
        <v>0</v>
      </c>
      <c r="I60" s="6"/>
      <c r="K60" s="1">
        <f t="shared" si="8"/>
        <v>1</v>
      </c>
      <c r="L60" s="1">
        <f t="shared" si="9"/>
        <v>-1.3564905598272545</v>
      </c>
      <c r="M60" s="1">
        <f t="shared" si="4"/>
        <v>0.92003331945022915</v>
      </c>
      <c r="O60" s="1">
        <f t="shared" si="10"/>
        <v>48</v>
      </c>
      <c r="P60" s="1">
        <f t="shared" si="11"/>
        <v>5.7723002545840611E-2</v>
      </c>
      <c r="Q60" s="1">
        <f t="shared" si="7"/>
        <v>7.9966680549770922E-2</v>
      </c>
    </row>
    <row r="61" spans="1:17" x14ac:dyDescent="0.25">
      <c r="A61">
        <v>1</v>
      </c>
      <c r="B61">
        <v>1</v>
      </c>
      <c r="C61" s="1">
        <f t="shared" si="0"/>
        <v>1.4142135623730951</v>
      </c>
      <c r="E61">
        <v>0</v>
      </c>
      <c r="F61">
        <v>49</v>
      </c>
      <c r="G61" s="1">
        <f t="shared" si="1"/>
        <v>0</v>
      </c>
      <c r="I61" s="6"/>
      <c r="K61" s="1">
        <f t="shared" si="8"/>
        <v>1</v>
      </c>
      <c r="L61" s="1">
        <f t="shared" si="9"/>
        <v>-1.3576450198781713</v>
      </c>
      <c r="M61" s="1">
        <f t="shared" si="4"/>
        <v>0.92160000000000009</v>
      </c>
      <c r="O61" s="1">
        <f t="shared" si="10"/>
        <v>49</v>
      </c>
      <c r="P61" s="1">
        <f t="shared" si="11"/>
        <v>5.656854249492381E-2</v>
      </c>
      <c r="Q61" s="1">
        <f t="shared" si="7"/>
        <v>7.8400000000000025E-2</v>
      </c>
    </row>
    <row r="62" spans="1:17" x14ac:dyDescent="0.25">
      <c r="A62">
        <v>1</v>
      </c>
      <c r="B62">
        <v>1</v>
      </c>
      <c r="C62" s="1">
        <f t="shared" si="0"/>
        <v>1.4142135623730951</v>
      </c>
      <c r="E62">
        <v>0</v>
      </c>
      <c r="F62">
        <v>50</v>
      </c>
      <c r="G62" s="1">
        <f t="shared" si="1"/>
        <v>0</v>
      </c>
      <c r="I62" s="6"/>
      <c r="K62" s="1">
        <f t="shared" si="8"/>
        <v>1</v>
      </c>
      <c r="L62" s="1">
        <f t="shared" si="9"/>
        <v>-1.3587542069859151</v>
      </c>
      <c r="M62" s="1">
        <f t="shared" si="4"/>
        <v>0.92310649750096152</v>
      </c>
      <c r="O62" s="1">
        <f t="shared" si="10"/>
        <v>50</v>
      </c>
      <c r="P62" s="1">
        <f t="shared" si="11"/>
        <v>5.5459355387180199E-2</v>
      </c>
      <c r="Q62" s="1">
        <f t="shared" si="7"/>
        <v>7.6893502499038827E-2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Williams</dc:creator>
  <cp:lastModifiedBy>David Williams</cp:lastModifiedBy>
  <dcterms:created xsi:type="dcterms:W3CDTF">2024-04-29T17:15:53Z</dcterms:created>
  <dcterms:modified xsi:type="dcterms:W3CDTF">2025-06-24T23:05:56Z</dcterms:modified>
</cp:coreProperties>
</file>